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200" windowHeight="11625"/>
  </bookViews>
  <sheets>
    <sheet name="33笔" sheetId="7" r:id="rId1"/>
  </sheets>
  <calcPr calcId="144525"/>
</workbook>
</file>

<file path=xl/calcChain.xml><?xml version="1.0" encoding="utf-8"?>
<calcChain xmlns="http://schemas.openxmlformats.org/spreadsheetml/2006/main">
  <c r="H38" i="7"/>
  <c r="E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<sst xmlns="http://schemas.openxmlformats.org/spreadsheetml/2006/main" count="82" uniqueCount="51">
  <si>
    <t>物资采购公司最高投标限价明细表</t>
  </si>
  <si>
    <t>JH-071-记录-01-01-013</t>
  </si>
  <si>
    <t>序号</t>
  </si>
  <si>
    <t>计划号</t>
  </si>
  <si>
    <t>行号</t>
  </si>
  <si>
    <t>物料编码</t>
  </si>
  <si>
    <t>物料描述</t>
  </si>
  <si>
    <t>单位</t>
  </si>
  <si>
    <t>数量</t>
  </si>
  <si>
    <t>最高限定单价（含税）元</t>
  </si>
  <si>
    <t>金额</t>
  </si>
  <si>
    <t>备注</t>
  </si>
  <si>
    <t>聚氨酯锤纹漆 JH-1 10kg/桶 灰色</t>
  </si>
  <si>
    <t>kg</t>
  </si>
  <si>
    <t>氯磺化聚乙烯面漆 JH-1 25kg/桶 黑色</t>
  </si>
  <si>
    <t>氯磺化聚乙烯面漆 JH-1 25kg/桶 海蓝</t>
  </si>
  <si>
    <t>氯磺化聚乙烯面漆 JH-1 25kg/桶 中灰</t>
  </si>
  <si>
    <t>氯磺化聚乙烯底漆 JH-1 20kg/桶 铁红</t>
  </si>
  <si>
    <t>氯磺化聚乙烯面漆 JH-1 20kg/桶 红色</t>
  </si>
  <si>
    <t>氯磺化聚乙烯面漆 JH-1 20kg/桶 中黄</t>
  </si>
  <si>
    <t>氯磺化聚乙烯面漆 JH-1 20kg/桶 紫檀</t>
  </si>
  <si>
    <t>沥青石棉膏 L99-85 30kg/桶 HG/T3656-1999</t>
  </si>
  <si>
    <t>环氧煤沥青漆 JH-1 20kg/桶 黑色</t>
  </si>
  <si>
    <t>有机硅耐高温漆 紫邦 JH-1 25kg/桶 多色</t>
  </si>
  <si>
    <t>环氧有机硅耐热漆 JH-1 25kg/桶 多色</t>
  </si>
  <si>
    <t>环氧底漆 紫邦 JH-1 20kg/桶 铁红</t>
  </si>
  <si>
    <t>环氧富锌底漆 紫邦 JH-1 20kg/桶 灰色</t>
  </si>
  <si>
    <t>水溶无机富锌底漆 JH-1 71kg/桶 灰色</t>
  </si>
  <si>
    <t>酚醛环氧漆 JH-1 20kg/桶 透明 封闭底漆</t>
  </si>
  <si>
    <t>酚醛环氧漆 JH-1 25kg/桶 白色 磷酸锌底漆</t>
  </si>
  <si>
    <t>酚醛环氧漆 JH-1 25kg/桶 白色 玻璃鳞片中层漆</t>
  </si>
  <si>
    <t>环氧导静电防腐涂料 V-222 灰色 20kg/桶 耐汽油 常温 底漆</t>
  </si>
  <si>
    <t>环氧导静电防腐涂料 V-222 灰色 20kg/桶 耐汽油 常温 面漆</t>
  </si>
  <si>
    <t>丙烯酸聚氨脂面漆 JH-1 25kg/桶 白色</t>
  </si>
  <si>
    <t>环氧地坪漆 JH-1 25kg/桶 灰色</t>
  </si>
  <si>
    <t xml:space="preserve">kg </t>
  </si>
  <si>
    <t>氯磺化聚乙烯面漆 JH-1 20kg/桶 中酞蓝</t>
  </si>
  <si>
    <t>环氧地坪漆 JH-1 25kg/桶 绿色</t>
  </si>
  <si>
    <t>环氧云铁漆 JH-1 灰色 25KG/桶</t>
  </si>
  <si>
    <t>丙烯酸聚氨脂面漆 JH-1 25kg/桶 海灰</t>
  </si>
  <si>
    <t>钛纳米聚合物涂料 XK-252耐酸碱盐 双组份包装 20kg/桶</t>
  </si>
  <si>
    <t>高氯化聚乙烯底漆 JH-1 铁红 20kg/桶</t>
  </si>
  <si>
    <t>高氯化聚乙烯面漆 JH-1  海蓝  20kg/桶</t>
  </si>
  <si>
    <t>高氯化聚乙烯面漆 JH-1  中绿 20kg/桶</t>
  </si>
  <si>
    <t>丙烯酸聚氨酯面漆 JH-1  海蓝 25kg/桶</t>
  </si>
  <si>
    <t>丙烯酸聚氨酯面漆 JH-1  黑色 25kg/桶</t>
  </si>
  <si>
    <t>丙烯酸聚氨酯面漆 JH-1  中黄 25kg/桶</t>
  </si>
  <si>
    <t>合计</t>
  </si>
  <si>
    <t>总价(人民币:元)</t>
  </si>
  <si>
    <t>小写</t>
  </si>
  <si>
    <t>大写</t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</si>
</sst>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0.00_);[Red]\(0.00\)"/>
  </numFmts>
  <fonts count="30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b/>
      <sz val="16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108EE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Geneva"/>
      <family val="1"/>
    </font>
    <font>
      <b/>
      <sz val="11"/>
      <color theme="3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0"/>
      <name val="Arial"/>
      <family val="2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8">
    <xf numFmtId="0" fontId="0" fillId="0" borderId="0"/>
    <xf numFmtId="0" fontId="12" fillId="11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14" fillId="0" borderId="0"/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22" fillId="3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5" borderId="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19" fillId="0" borderId="0"/>
    <xf numFmtId="0" fontId="12" fillId="13" borderId="6" applyNumberFormat="0" applyFont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32" applyFont="1" applyFill="1" applyBorder="1" applyAlignment="1">
      <alignment horizontal="center" vertical="center" wrapText="1"/>
    </xf>
    <xf numFmtId="0" fontId="1" fillId="0" borderId="0" xfId="32" applyFont="1" applyFill="1" applyAlignment="1">
      <alignment horizontal="center" vertical="center"/>
    </xf>
    <xf numFmtId="0" fontId="1" fillId="0" borderId="0" xfId="32" applyFont="1" applyFill="1" applyAlignment="1">
      <alignment horizontal="left" vertical="center"/>
    </xf>
    <xf numFmtId="0" fontId="1" fillId="0" borderId="0" xfId="32" applyNumberFormat="1" applyFont="1" applyFill="1" applyAlignment="1">
      <alignment horizontal="center" vertical="center"/>
    </xf>
    <xf numFmtId="0" fontId="3" fillId="0" borderId="0" xfId="32" applyFont="1" applyFill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" xfId="32" applyFont="1" applyFill="1" applyBorder="1" applyAlignment="1">
      <alignment horizontal="center" vertical="center" wrapText="1"/>
    </xf>
    <xf numFmtId="178" fontId="5" fillId="2" borderId="2" xfId="3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3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shrinkToFit="1"/>
    </xf>
    <xf numFmtId="176" fontId="5" fillId="0" borderId="2" xfId="5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4" fillId="0" borderId="2" xfId="32" applyFont="1" applyFill="1" applyBorder="1" applyAlignment="1">
      <alignment horizontal="center" vertical="center" wrapText="1"/>
    </xf>
    <xf numFmtId="0" fontId="2" fillId="0" borderId="0" xfId="32" applyFont="1" applyFill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right" vertical="center"/>
    </xf>
    <xf numFmtId="0" fontId="5" fillId="0" borderId="2" xfId="5" applyFont="1" applyFill="1" applyBorder="1" applyAlignment="1">
      <alignment horizontal="center" vertical="center" shrinkToFit="1"/>
    </xf>
    <xf numFmtId="177" fontId="5" fillId="0" borderId="2" xfId="5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</cellXfs>
  <cellStyles count="48">
    <cellStyle name="_定价结果审批表铸铁阀门（白湖）W0115" xfId="5"/>
    <cellStyle name="20% - 强调文字颜色 1 2" xfId="1"/>
    <cellStyle name="20% - 强调文字颜色 2 2" xfId="13"/>
    <cellStyle name="20% - 强调文字颜色 3 2" xfId="14"/>
    <cellStyle name="20% - 强调文字颜色 4 2" xfId="15"/>
    <cellStyle name="20% - 强调文字颜色 5 2" xfId="16"/>
    <cellStyle name="20% - 强调文字颜色 6 2" xfId="17"/>
    <cellStyle name="40% - 强调文字颜色 1 2" xfId="7"/>
    <cellStyle name="40% - 强调文字颜色 2 2" xfId="8"/>
    <cellStyle name="40% - 强调文字颜色 3 2" xfId="18"/>
    <cellStyle name="40% - 强调文字颜色 4 2" xfId="6"/>
    <cellStyle name="40% - 强调文字颜色 5 2" xfId="9"/>
    <cellStyle name="40% - 强调文字颜色 6 2" xfId="12"/>
    <cellStyle name="60% - 强调文字颜色 1 2" xfId="19"/>
    <cellStyle name="60% - 强调文字颜色 2 2" xfId="20"/>
    <cellStyle name="60% - 强调文字颜色 3 2" xfId="21"/>
    <cellStyle name="60% - 强调文字颜色 4 2" xfId="22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常规" xfId="0" builtinId="0"/>
    <cellStyle name="常规 2" xfId="31"/>
    <cellStyle name="常规 6" xfId="4"/>
    <cellStyle name="常规_方式审批10101" xfId="32"/>
    <cellStyle name="常规_烃重组计划" xfId="3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11"/>
    <cellStyle name="输出 2" xfId="10"/>
    <cellStyle name="输入 2" xfId="45"/>
    <cellStyle name="样式 1" xfId="46"/>
    <cellStyle name="注释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" name="Rectangle 325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9" name="Rectangle 326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0" name="Rectangle 327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1" name="Rectangle 328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2" name="Rectangle 329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3" name="Rectangle 330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4" name="Rectangle 331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5" name="Rectangle 332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6" name="Rectangle 333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7" name="Rectangle 334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" name="Rectangle 335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9" name="Rectangle 336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0" name="Rectangle 337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1" name="Rectangle 338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2" name="Rectangle 339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400050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3" name="Rectangle 340"/>
        <xdr:cNvSpPr>
          <a:spLocks noChangeArrowheads="1"/>
        </xdr:cNvSpPr>
      </xdr:nvSpPr>
      <xdr:spPr>
        <a:xfrm>
          <a:off x="714375" y="127127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39"/>
  <sheetViews>
    <sheetView tabSelected="1" workbookViewId="0">
      <selection activeCell="E4" sqref="E4:H36"/>
    </sheetView>
  </sheetViews>
  <sheetFormatPr defaultColWidth="9" defaultRowHeight="18" customHeight="1"/>
  <cols>
    <col min="1" max="1" width="4.125" style="3" customWidth="1"/>
    <col min="2" max="2" width="6.25" style="3" hidden="1" customWidth="1"/>
    <col min="3" max="3" width="4.5" style="3" hidden="1" customWidth="1"/>
    <col min="4" max="4" width="10.5" style="3" customWidth="1"/>
    <col min="5" max="5" width="40.625" style="3" customWidth="1"/>
    <col min="6" max="6" width="5.25" style="3" customWidth="1"/>
    <col min="7" max="7" width="9.125" style="3" customWidth="1"/>
    <col min="8" max="8" width="17.5" style="4" customWidth="1"/>
    <col min="9" max="9" width="10.625" style="4" customWidth="1"/>
    <col min="10" max="10" width="6.5" style="3" customWidth="1"/>
    <col min="11" max="16384" width="9" style="3"/>
  </cols>
  <sheetData>
    <row r="1" spans="1:10" ht="30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0.100000000000001" customHeight="1">
      <c r="A2" s="5"/>
      <c r="B2" s="5"/>
      <c r="C2" s="5"/>
      <c r="D2" s="5"/>
      <c r="E2" s="5"/>
      <c r="F2" s="5"/>
      <c r="G2" s="5"/>
      <c r="H2" s="26" t="s">
        <v>1</v>
      </c>
      <c r="I2" s="26"/>
      <c r="J2" s="27"/>
    </row>
    <row r="3" spans="1:10" s="1" customFormat="1" ht="32.1" customHeight="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23" t="s">
        <v>10</v>
      </c>
      <c r="J3" s="6" t="s">
        <v>11</v>
      </c>
    </row>
    <row r="4" spans="1:10" s="1" customFormat="1" ht="18" customHeight="1">
      <c r="A4" s="6">
        <v>1</v>
      </c>
      <c r="B4" s="10"/>
      <c r="C4" s="11"/>
      <c r="D4" s="12">
        <v>11005418296</v>
      </c>
      <c r="E4" s="12" t="s">
        <v>12</v>
      </c>
      <c r="F4" s="13" t="s">
        <v>13</v>
      </c>
      <c r="G4" s="12">
        <v>3500</v>
      </c>
      <c r="H4" s="14">
        <v>16.658999999999999</v>
      </c>
      <c r="I4" s="23">
        <f t="shared" ref="I4:I30" si="0">G4*H4</f>
        <v>58306.5</v>
      </c>
      <c r="J4" s="24"/>
    </row>
    <row r="5" spans="1:10" s="1" customFormat="1" ht="18" customHeight="1">
      <c r="A5" s="6">
        <v>2</v>
      </c>
      <c r="B5" s="10"/>
      <c r="C5" s="11"/>
      <c r="D5" s="12">
        <v>11005418298</v>
      </c>
      <c r="E5" s="12" t="s">
        <v>14</v>
      </c>
      <c r="F5" s="12" t="s">
        <v>13</v>
      </c>
      <c r="G5" s="12">
        <v>3500</v>
      </c>
      <c r="H5" s="14">
        <v>16.856999999999999</v>
      </c>
      <c r="I5" s="23">
        <f t="shared" si="0"/>
        <v>58999.5</v>
      </c>
      <c r="J5" s="24"/>
    </row>
    <row r="6" spans="1:10" s="1" customFormat="1" ht="18" customHeight="1">
      <c r="A6" s="6">
        <v>3</v>
      </c>
      <c r="B6" s="10"/>
      <c r="C6" s="11"/>
      <c r="D6" s="12">
        <v>11005418299</v>
      </c>
      <c r="E6" s="12" t="s">
        <v>15</v>
      </c>
      <c r="F6" s="12" t="s">
        <v>13</v>
      </c>
      <c r="G6" s="12">
        <v>5900</v>
      </c>
      <c r="H6" s="14">
        <v>16.856999999999999</v>
      </c>
      <c r="I6" s="23">
        <f t="shared" si="0"/>
        <v>99456.3</v>
      </c>
      <c r="J6" s="24"/>
    </row>
    <row r="7" spans="1:10" s="1" customFormat="1" ht="18" customHeight="1">
      <c r="A7" s="6">
        <v>4</v>
      </c>
      <c r="B7" s="10"/>
      <c r="C7" s="11"/>
      <c r="D7" s="12">
        <v>11005418300</v>
      </c>
      <c r="E7" s="12" t="s">
        <v>16</v>
      </c>
      <c r="F7" s="12" t="s">
        <v>13</v>
      </c>
      <c r="G7" s="12">
        <v>4500</v>
      </c>
      <c r="H7" s="14">
        <v>16.856999999999999</v>
      </c>
      <c r="I7" s="23">
        <f t="shared" si="0"/>
        <v>75856.5</v>
      </c>
      <c r="J7" s="24"/>
    </row>
    <row r="8" spans="1:10" s="1" customFormat="1" ht="18" customHeight="1">
      <c r="A8" s="6">
        <v>5</v>
      </c>
      <c r="B8" s="10"/>
      <c r="C8" s="11"/>
      <c r="D8" s="12">
        <v>11005418301</v>
      </c>
      <c r="E8" s="12" t="s">
        <v>17</v>
      </c>
      <c r="F8" s="12" t="s">
        <v>13</v>
      </c>
      <c r="G8" s="12">
        <v>6900</v>
      </c>
      <c r="H8" s="14">
        <v>16.515000000000001</v>
      </c>
      <c r="I8" s="23">
        <f t="shared" si="0"/>
        <v>113953.5</v>
      </c>
      <c r="J8" s="24"/>
    </row>
    <row r="9" spans="1:10" s="1" customFormat="1" ht="18" customHeight="1">
      <c r="A9" s="6">
        <v>6</v>
      </c>
      <c r="B9" s="10"/>
      <c r="C9" s="11"/>
      <c r="D9" s="13">
        <v>10002520155</v>
      </c>
      <c r="E9" s="13" t="s">
        <v>18</v>
      </c>
      <c r="F9" s="13" t="s">
        <v>13</v>
      </c>
      <c r="G9" s="12">
        <v>3500</v>
      </c>
      <c r="H9" s="14">
        <v>16.856999999999999</v>
      </c>
      <c r="I9" s="23">
        <f t="shared" si="0"/>
        <v>58999.5</v>
      </c>
      <c r="J9" s="24"/>
    </row>
    <row r="10" spans="1:10" s="1" customFormat="1" ht="18" customHeight="1">
      <c r="A10" s="6">
        <v>7</v>
      </c>
      <c r="B10" s="10"/>
      <c r="C10" s="11"/>
      <c r="D10" s="13">
        <v>10002520156</v>
      </c>
      <c r="E10" s="13" t="s">
        <v>19</v>
      </c>
      <c r="F10" s="13" t="s">
        <v>13</v>
      </c>
      <c r="G10" s="12">
        <v>3900</v>
      </c>
      <c r="H10" s="14">
        <v>16.856999999999999</v>
      </c>
      <c r="I10" s="23">
        <f t="shared" si="0"/>
        <v>65742.3</v>
      </c>
      <c r="J10" s="24"/>
    </row>
    <row r="11" spans="1:10" s="1" customFormat="1" ht="18" customHeight="1">
      <c r="A11" s="6">
        <v>8</v>
      </c>
      <c r="B11" s="10"/>
      <c r="C11" s="11"/>
      <c r="D11" s="12">
        <v>10002520158</v>
      </c>
      <c r="E11" s="12" t="s">
        <v>20</v>
      </c>
      <c r="F11" s="13" t="s">
        <v>13</v>
      </c>
      <c r="G11" s="12">
        <v>2000</v>
      </c>
      <c r="H11" s="14">
        <v>16.856999999999999</v>
      </c>
      <c r="I11" s="23">
        <f t="shared" si="0"/>
        <v>33714</v>
      </c>
      <c r="J11" s="24"/>
    </row>
    <row r="12" spans="1:10" s="1" customFormat="1" ht="18" customHeight="1">
      <c r="A12" s="6">
        <v>9</v>
      </c>
      <c r="B12" s="10"/>
      <c r="C12" s="11"/>
      <c r="D12" s="12">
        <v>10002224507</v>
      </c>
      <c r="E12" s="12" t="s">
        <v>21</v>
      </c>
      <c r="F12" s="13" t="s">
        <v>13</v>
      </c>
      <c r="G12" s="12">
        <v>10000</v>
      </c>
      <c r="H12" s="14">
        <v>5.7690000000000001</v>
      </c>
      <c r="I12" s="23">
        <f t="shared" si="0"/>
        <v>57690</v>
      </c>
      <c r="J12" s="24"/>
    </row>
    <row r="13" spans="1:10" s="1" customFormat="1" ht="18" customHeight="1">
      <c r="A13" s="6">
        <v>10</v>
      </c>
      <c r="B13" s="10"/>
      <c r="C13" s="11"/>
      <c r="D13" s="12">
        <v>11005418293</v>
      </c>
      <c r="E13" s="12" t="s">
        <v>22</v>
      </c>
      <c r="F13" s="13" t="s">
        <v>13</v>
      </c>
      <c r="G13" s="12">
        <v>5000</v>
      </c>
      <c r="H13" s="14">
        <v>13.904999999999999</v>
      </c>
      <c r="I13" s="23">
        <f t="shared" si="0"/>
        <v>69525</v>
      </c>
      <c r="J13" s="24"/>
    </row>
    <row r="14" spans="1:10" s="1" customFormat="1" ht="18" customHeight="1">
      <c r="A14" s="6">
        <v>11</v>
      </c>
      <c r="B14" s="10"/>
      <c r="C14" s="11"/>
      <c r="D14" s="12">
        <v>11005418317</v>
      </c>
      <c r="E14" s="12" t="s">
        <v>23</v>
      </c>
      <c r="F14" s="13" t="s">
        <v>13</v>
      </c>
      <c r="G14" s="12">
        <v>2000</v>
      </c>
      <c r="H14" s="14">
        <v>35.549999999999997</v>
      </c>
      <c r="I14" s="23">
        <f t="shared" si="0"/>
        <v>71100</v>
      </c>
      <c r="J14" s="24"/>
    </row>
    <row r="15" spans="1:10" s="1" customFormat="1" ht="18" customHeight="1">
      <c r="A15" s="6">
        <v>12</v>
      </c>
      <c r="B15" s="10"/>
      <c r="C15" s="11"/>
      <c r="D15" s="12">
        <v>11005418316</v>
      </c>
      <c r="E15" s="12" t="s">
        <v>24</v>
      </c>
      <c r="F15" s="13" t="s">
        <v>13</v>
      </c>
      <c r="G15" s="12">
        <v>3000</v>
      </c>
      <c r="H15" s="14">
        <v>37.808999999999997</v>
      </c>
      <c r="I15" s="23">
        <f t="shared" si="0"/>
        <v>113427</v>
      </c>
      <c r="J15" s="24"/>
    </row>
    <row r="16" spans="1:10" s="1" customFormat="1" ht="18" customHeight="1">
      <c r="A16" s="6">
        <v>13</v>
      </c>
      <c r="B16" s="10"/>
      <c r="C16" s="11"/>
      <c r="D16" s="12">
        <v>11005420653</v>
      </c>
      <c r="E16" s="12" t="s">
        <v>25</v>
      </c>
      <c r="F16" s="13" t="s">
        <v>13</v>
      </c>
      <c r="G16" s="12">
        <v>4200</v>
      </c>
      <c r="H16" s="14">
        <v>17.388000000000002</v>
      </c>
      <c r="I16" s="23">
        <f t="shared" si="0"/>
        <v>73029.600000000006</v>
      </c>
      <c r="J16" s="24"/>
    </row>
    <row r="17" spans="1:10" s="1" customFormat="1" ht="18" customHeight="1">
      <c r="A17" s="6">
        <v>14</v>
      </c>
      <c r="B17" s="10"/>
      <c r="C17" s="11"/>
      <c r="D17" s="12">
        <v>11005420654</v>
      </c>
      <c r="E17" s="12" t="s">
        <v>26</v>
      </c>
      <c r="F17" s="13" t="s">
        <v>13</v>
      </c>
      <c r="G17" s="12">
        <v>2500</v>
      </c>
      <c r="H17" s="14">
        <v>22.167000000000002</v>
      </c>
      <c r="I17" s="23">
        <f t="shared" si="0"/>
        <v>55417.5</v>
      </c>
      <c r="J17" s="24"/>
    </row>
    <row r="18" spans="1:10" s="1" customFormat="1" ht="18" customHeight="1">
      <c r="A18" s="6">
        <v>15</v>
      </c>
      <c r="B18" s="10"/>
      <c r="C18" s="11"/>
      <c r="D18" s="12">
        <v>11005418329</v>
      </c>
      <c r="E18" s="12" t="s">
        <v>27</v>
      </c>
      <c r="F18" s="13" t="s">
        <v>13</v>
      </c>
      <c r="G18" s="12">
        <v>4500</v>
      </c>
      <c r="H18" s="14">
        <v>22.167000000000002</v>
      </c>
      <c r="I18" s="23">
        <f t="shared" si="0"/>
        <v>99751.5</v>
      </c>
      <c r="J18" s="24"/>
    </row>
    <row r="19" spans="1:10" s="1" customFormat="1" ht="18" customHeight="1">
      <c r="A19" s="6">
        <v>16</v>
      </c>
      <c r="B19" s="10"/>
      <c r="C19" s="11"/>
      <c r="D19" s="12">
        <v>10002520152</v>
      </c>
      <c r="E19" s="12" t="s">
        <v>28</v>
      </c>
      <c r="F19" s="13" t="s">
        <v>13</v>
      </c>
      <c r="G19" s="12">
        <v>2220</v>
      </c>
      <c r="H19" s="14">
        <v>21.914999999999999</v>
      </c>
      <c r="I19" s="23">
        <f t="shared" si="0"/>
        <v>48651.3</v>
      </c>
      <c r="J19" s="24"/>
    </row>
    <row r="20" spans="1:10" s="1" customFormat="1" ht="18" customHeight="1">
      <c r="A20" s="6">
        <v>17</v>
      </c>
      <c r="B20" s="10"/>
      <c r="C20" s="11"/>
      <c r="D20" s="12">
        <v>10002520153</v>
      </c>
      <c r="E20" s="12" t="s">
        <v>29</v>
      </c>
      <c r="F20" s="13" t="s">
        <v>13</v>
      </c>
      <c r="G20" s="12">
        <v>2000</v>
      </c>
      <c r="H20" s="14">
        <v>21.914999999999999</v>
      </c>
      <c r="I20" s="23">
        <f t="shared" si="0"/>
        <v>43830</v>
      </c>
      <c r="J20" s="24"/>
    </row>
    <row r="21" spans="1:10" s="1" customFormat="1" ht="18" customHeight="1">
      <c r="A21" s="6">
        <v>18</v>
      </c>
      <c r="B21" s="10"/>
      <c r="C21" s="11"/>
      <c r="D21" s="12">
        <v>10002520154</v>
      </c>
      <c r="E21" s="12" t="s">
        <v>30</v>
      </c>
      <c r="F21" s="13" t="s">
        <v>13</v>
      </c>
      <c r="G21" s="12">
        <v>2000</v>
      </c>
      <c r="H21" s="14">
        <v>21.914999999999999</v>
      </c>
      <c r="I21" s="23">
        <f t="shared" si="0"/>
        <v>43830</v>
      </c>
      <c r="J21" s="24"/>
    </row>
    <row r="22" spans="1:10" s="1" customFormat="1" ht="18" customHeight="1">
      <c r="A22" s="6">
        <v>19</v>
      </c>
      <c r="B22" s="10"/>
      <c r="C22" s="11"/>
      <c r="D22" s="12">
        <v>10002283519</v>
      </c>
      <c r="E22" s="12" t="s">
        <v>31</v>
      </c>
      <c r="F22" s="13" t="s">
        <v>13</v>
      </c>
      <c r="G22" s="12">
        <v>2000</v>
      </c>
      <c r="H22" s="14">
        <v>24.552</v>
      </c>
      <c r="I22" s="23">
        <f t="shared" si="0"/>
        <v>49104</v>
      </c>
      <c r="J22" s="24"/>
    </row>
    <row r="23" spans="1:10" s="1" customFormat="1" ht="18" customHeight="1">
      <c r="A23" s="6">
        <v>20</v>
      </c>
      <c r="B23" s="10"/>
      <c r="C23" s="11"/>
      <c r="D23" s="13">
        <v>10002283520</v>
      </c>
      <c r="E23" s="13" t="s">
        <v>32</v>
      </c>
      <c r="F23" s="13" t="s">
        <v>13</v>
      </c>
      <c r="G23" s="12">
        <v>2000</v>
      </c>
      <c r="H23" s="14">
        <v>28.934999999999999</v>
      </c>
      <c r="I23" s="23">
        <f t="shared" si="0"/>
        <v>57870</v>
      </c>
      <c r="J23" s="24"/>
    </row>
    <row r="24" spans="1:10" s="1" customFormat="1" ht="18" customHeight="1">
      <c r="A24" s="6">
        <v>21</v>
      </c>
      <c r="B24" s="10"/>
      <c r="C24" s="11"/>
      <c r="D24" s="13">
        <v>10002520151</v>
      </c>
      <c r="E24" s="13" t="s">
        <v>33</v>
      </c>
      <c r="F24" s="13" t="s">
        <v>13</v>
      </c>
      <c r="G24" s="12">
        <v>2000</v>
      </c>
      <c r="H24" s="14">
        <v>22.599</v>
      </c>
      <c r="I24" s="23">
        <f t="shared" si="0"/>
        <v>45198</v>
      </c>
      <c r="J24" s="24"/>
    </row>
    <row r="25" spans="1:10" s="1" customFormat="1" ht="18" customHeight="1">
      <c r="A25" s="6">
        <v>22</v>
      </c>
      <c r="B25" s="10"/>
      <c r="C25" s="11"/>
      <c r="D25" s="13">
        <v>10003306503</v>
      </c>
      <c r="E25" s="13" t="s">
        <v>34</v>
      </c>
      <c r="F25" s="13" t="s">
        <v>35</v>
      </c>
      <c r="G25" s="12">
        <v>2000</v>
      </c>
      <c r="H25" s="14">
        <v>18.414000000000001</v>
      </c>
      <c r="I25" s="23">
        <f t="shared" si="0"/>
        <v>36828</v>
      </c>
      <c r="J25" s="24"/>
    </row>
    <row r="26" spans="1:10" s="1" customFormat="1" ht="18" customHeight="1">
      <c r="A26" s="6">
        <v>23</v>
      </c>
      <c r="B26" s="10"/>
      <c r="C26" s="11"/>
      <c r="D26" s="13">
        <v>10003306575</v>
      </c>
      <c r="E26" s="13" t="s">
        <v>36</v>
      </c>
      <c r="F26" s="13" t="s">
        <v>35</v>
      </c>
      <c r="G26" s="12">
        <v>3000</v>
      </c>
      <c r="H26" s="14">
        <v>16.856999999999999</v>
      </c>
      <c r="I26" s="23">
        <f t="shared" si="0"/>
        <v>50571</v>
      </c>
      <c r="J26" s="24"/>
    </row>
    <row r="27" spans="1:10" s="1" customFormat="1" ht="18" customHeight="1">
      <c r="A27" s="6">
        <v>24</v>
      </c>
      <c r="B27" s="10"/>
      <c r="C27" s="11"/>
      <c r="D27" s="13">
        <v>10003306504</v>
      </c>
      <c r="E27" s="13" t="s">
        <v>37</v>
      </c>
      <c r="F27" s="13" t="s">
        <v>35</v>
      </c>
      <c r="G27" s="12">
        <v>2056</v>
      </c>
      <c r="H27" s="14">
        <v>18.414000000000001</v>
      </c>
      <c r="I27" s="23">
        <f t="shared" si="0"/>
        <v>37859.184000000001</v>
      </c>
      <c r="J27" s="24"/>
    </row>
    <row r="28" spans="1:10" s="1" customFormat="1" ht="18" customHeight="1">
      <c r="A28" s="6">
        <v>25</v>
      </c>
      <c r="B28" s="10"/>
      <c r="C28" s="11"/>
      <c r="D28" s="13">
        <v>10003306506</v>
      </c>
      <c r="E28" s="13" t="s">
        <v>38</v>
      </c>
      <c r="F28" s="13" t="s">
        <v>35</v>
      </c>
      <c r="G28" s="12">
        <v>2050</v>
      </c>
      <c r="H28" s="14">
        <v>14.769</v>
      </c>
      <c r="I28" s="23">
        <f t="shared" si="0"/>
        <v>30276.45</v>
      </c>
      <c r="J28" s="24"/>
    </row>
    <row r="29" spans="1:10" s="1" customFormat="1" ht="18" customHeight="1">
      <c r="A29" s="6">
        <v>26</v>
      </c>
      <c r="B29" s="10"/>
      <c r="C29" s="11"/>
      <c r="D29" s="13">
        <v>10002967969</v>
      </c>
      <c r="E29" s="13" t="s">
        <v>39</v>
      </c>
      <c r="F29" s="13" t="s">
        <v>13</v>
      </c>
      <c r="G29" s="12">
        <v>1500</v>
      </c>
      <c r="H29" s="15">
        <v>26.1</v>
      </c>
      <c r="I29" s="23">
        <f t="shared" si="0"/>
        <v>39150</v>
      </c>
      <c r="J29" s="24"/>
    </row>
    <row r="30" spans="1:10" s="1" customFormat="1" ht="18" customHeight="1">
      <c r="A30" s="6">
        <v>27</v>
      </c>
      <c r="B30" s="10"/>
      <c r="C30" s="11"/>
      <c r="D30" s="13">
        <v>10001387314</v>
      </c>
      <c r="E30" s="13" t="s">
        <v>40</v>
      </c>
      <c r="F30" s="13" t="s">
        <v>13</v>
      </c>
      <c r="G30" s="12">
        <v>1500</v>
      </c>
      <c r="H30" s="15">
        <v>86.4</v>
      </c>
      <c r="I30" s="23">
        <f t="shared" si="0"/>
        <v>129600</v>
      </c>
      <c r="J30" s="24"/>
    </row>
    <row r="31" spans="1:10" s="1" customFormat="1" ht="18" customHeight="1">
      <c r="A31" s="6">
        <v>28</v>
      </c>
      <c r="B31" s="10"/>
      <c r="C31" s="11"/>
      <c r="D31" s="16">
        <v>10003652143</v>
      </c>
      <c r="E31" s="13" t="s">
        <v>41</v>
      </c>
      <c r="F31" s="13" t="s">
        <v>13</v>
      </c>
      <c r="G31" s="12">
        <v>1500</v>
      </c>
      <c r="H31" s="15">
        <v>18</v>
      </c>
      <c r="I31" s="23">
        <f t="shared" ref="I31:I36" si="1">G31*H31</f>
        <v>27000</v>
      </c>
      <c r="J31" s="24"/>
    </row>
    <row r="32" spans="1:10" s="1" customFormat="1" ht="18" customHeight="1">
      <c r="A32" s="6">
        <v>29</v>
      </c>
      <c r="B32" s="10"/>
      <c r="C32" s="11"/>
      <c r="D32" s="16">
        <v>10003652145</v>
      </c>
      <c r="E32" s="13" t="s">
        <v>42</v>
      </c>
      <c r="F32" s="13" t="s">
        <v>13</v>
      </c>
      <c r="G32" s="12">
        <v>1500</v>
      </c>
      <c r="H32" s="15">
        <v>18.899999999999999</v>
      </c>
      <c r="I32" s="23">
        <f t="shared" si="1"/>
        <v>28350</v>
      </c>
      <c r="J32" s="24"/>
    </row>
    <row r="33" spans="1:10" s="1" customFormat="1" ht="18" customHeight="1">
      <c r="A33" s="6">
        <v>30</v>
      </c>
      <c r="B33" s="10"/>
      <c r="C33" s="11"/>
      <c r="D33" s="16">
        <v>10003652144</v>
      </c>
      <c r="E33" s="13" t="s">
        <v>43</v>
      </c>
      <c r="F33" s="13" t="s">
        <v>13</v>
      </c>
      <c r="G33" s="12">
        <v>1500</v>
      </c>
      <c r="H33" s="15">
        <v>18.899999999999999</v>
      </c>
      <c r="I33" s="23">
        <f t="shared" si="1"/>
        <v>28350</v>
      </c>
      <c r="J33" s="24"/>
    </row>
    <row r="34" spans="1:10" s="1" customFormat="1" ht="18" customHeight="1">
      <c r="A34" s="6">
        <v>31</v>
      </c>
      <c r="B34" s="10"/>
      <c r="C34" s="11"/>
      <c r="D34" s="16">
        <v>10003652142</v>
      </c>
      <c r="E34" s="13" t="s">
        <v>44</v>
      </c>
      <c r="F34" s="13" t="s">
        <v>13</v>
      </c>
      <c r="G34" s="12">
        <v>1500</v>
      </c>
      <c r="H34" s="15">
        <v>18.899999999999999</v>
      </c>
      <c r="I34" s="23">
        <f t="shared" si="1"/>
        <v>28350</v>
      </c>
      <c r="J34" s="24"/>
    </row>
    <row r="35" spans="1:10" s="1" customFormat="1" ht="18" customHeight="1">
      <c r="A35" s="6">
        <v>32</v>
      </c>
      <c r="B35" s="10"/>
      <c r="C35" s="11"/>
      <c r="D35" s="16">
        <v>10003652141</v>
      </c>
      <c r="E35" s="13" t="s">
        <v>45</v>
      </c>
      <c r="F35" s="13" t="s">
        <v>13</v>
      </c>
      <c r="G35" s="12">
        <v>1500</v>
      </c>
      <c r="H35" s="15">
        <v>23.4</v>
      </c>
      <c r="I35" s="23">
        <f t="shared" si="1"/>
        <v>35100</v>
      </c>
      <c r="J35" s="24"/>
    </row>
    <row r="36" spans="1:10" s="1" customFormat="1" ht="18" customHeight="1">
      <c r="A36" s="6">
        <v>33</v>
      </c>
      <c r="B36" s="10"/>
      <c r="C36" s="11"/>
      <c r="D36" s="16">
        <v>10003652140</v>
      </c>
      <c r="E36" s="13" t="s">
        <v>46</v>
      </c>
      <c r="F36" s="13" t="s">
        <v>13</v>
      </c>
      <c r="G36" s="12">
        <v>1500</v>
      </c>
      <c r="H36" s="15">
        <v>23.4</v>
      </c>
      <c r="I36" s="23">
        <f t="shared" si="1"/>
        <v>35100</v>
      </c>
      <c r="J36" s="24"/>
    </row>
    <row r="37" spans="1:10" s="1" customFormat="1" ht="18" customHeight="1">
      <c r="A37" s="17"/>
      <c r="B37" s="18" t="s">
        <v>47</v>
      </c>
      <c r="C37" s="18"/>
      <c r="D37" s="18"/>
      <c r="E37" s="19"/>
      <c r="F37" s="18"/>
      <c r="G37" s="18"/>
      <c r="H37" s="20"/>
      <c r="I37" s="20">
        <f>SUM(I4:I36)</f>
        <v>1899986.6340000001</v>
      </c>
      <c r="J37" s="17"/>
    </row>
    <row r="38" spans="1:10" s="2" customFormat="1" ht="18" customHeight="1">
      <c r="A38" s="28" t="s">
        <v>48</v>
      </c>
      <c r="B38" s="28"/>
      <c r="C38" s="28"/>
      <c r="D38" s="21" t="s">
        <v>49</v>
      </c>
      <c r="E38" s="22">
        <f>I37</f>
        <v>1899986.6340000001</v>
      </c>
      <c r="F38" s="28" t="s">
        <v>50</v>
      </c>
      <c r="G38" s="28"/>
      <c r="H38" s="29" t="str">
        <f>TEXT(TRUNC(E38,0),"[dbnum2]")&amp;"元"&amp;IF(RIGHT(E38*100,2)="00","整",IF(MID(RIGHT(E38*100,2),1,1)="0","零",TEXT(MID(RIGHT(E38*100,2),1,1),"[dbnum2]")&amp;"角"))&amp;IF(RIGHT(E38*100,2)="00","",IF(RIGHT(E38*100,1)="0","整",TEXT(RIGHT(E38*100,1),"[dbnum2]")&amp;"分"))</f>
        <v>壹佰捌拾玖万玖仟玖佰捌拾陆元.角肆分</v>
      </c>
      <c r="I38" s="30"/>
      <c r="J38" s="31"/>
    </row>
    <row r="39" spans="1:10" ht="26.1" customHeight="1"/>
  </sheetData>
  <mergeCells count="5">
    <mergeCell ref="A1:J1"/>
    <mergeCell ref="H2:J2"/>
    <mergeCell ref="A38:C38"/>
    <mergeCell ref="F38:G38"/>
    <mergeCell ref="H38:J38"/>
  </mergeCells>
  <phoneticPr fontId="29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33笔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张东斌</dc:creator>
  <cp:lastModifiedBy>顾冰馨</cp:lastModifiedBy>
  <cp:lastPrinted>2019-11-21T08:24:00Z</cp:lastPrinted>
  <dcterms:created xsi:type="dcterms:W3CDTF">2015-06-29T01:19:00Z</dcterms:created>
  <dcterms:modified xsi:type="dcterms:W3CDTF">2020-08-11T02:52:01Z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